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16" windowHeight="7956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<sst xmlns="http://schemas.openxmlformats.org/spreadsheetml/2006/main" count="66" uniqueCount="65">
  <si>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</si>
  <si>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</si>
  <si>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</si>
  <si>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</si>
  <si>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</si>
  <si>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</si>
  <si>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</si>
  <si>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</si>
  <si>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</si>
  <si>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</si>
  <si>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</si>
  <si>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</si>
  <si>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</si>
  <si>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</si>
  <si>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</si>
  <si>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</si>
  <si>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</si>
  <si>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</si>
  <si>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</si>
  <si>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</si>
  <si>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</si>
  <si>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</si>
  <si>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</si>
  <si>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</si>
  <si>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</si>
  <si>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</si>
  <si>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</si>
  <si>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</si>
  <si>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</si>
  <si>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</si>
  <si>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</si>
  <si>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</si>
  <si>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</si>
  <si>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</si>
  <si>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</si>
  <si>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</si>
  <si>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</si>
  <si>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</si>
  <si>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</si>
  <si>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</si>
  <si>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</si>
  <si>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</si>
  <si>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</si>
  <si>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</si>
  <si>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</si>
  <si>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</si>
  <si>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</si>
  <si>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</si>
  <si>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</si>
  <si>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</si>
  <si>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</si>
  <si>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</si>
  <si>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</si>
  <si>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</si>
  <si>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</si>
  <si>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</si>
  <si>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</si>
  <si>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</si>
  <si>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</si>
  <si>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SAN FELIPE
Estado de Situación Financiera
Al 30 de Junio de 2026
(Cifras en Pesos)</t>
  </si>
  <si>
    <t>Resultado del Ejercicio (Ahorro/Desahorro)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</si>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</sst>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tabSelected="1" topLeftCell="A26" zoomScaleNormal="100" zoomScaleSheetLayoutView="100" workbookViewId="0">
      <selection sqref="A1:F59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5" t="s">
        <v>59</v>
      </c>
      <c r="B1" s="26"/>
      <c r="C1" s="26"/>
      <c r="D1" s="26"/>
      <c r="E1" s="26"/>
      <c r="F1" s="27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191288684.15000001</v>
      </c>
      <c r="C5" s="18">
        <v>143361019.13</v>
      </c>
      <c r="D5" s="9" t="s">
        <v>36</v>
      </c>
      <c r="E5" s="28">
        <v>-428767.86</v>
      </c>
      <c r="F5" s="29">
        <v>5011293.84</v>
      </c>
    </row>
    <row r="6" spans="1:6" x14ac:dyDescent="0.2">
      <c r="A6" s="9" t="s">
        <v>23</v>
      </c>
      <c r="B6" s="18">
        <v>5288118.51</v>
      </c>
      <c r="C6" s="18">
        <v>4740452.2699999996</v>
      </c>
      <c r="D6" s="9" t="s">
        <v>37</v>
      </c>
      <c r="E6" s="28">
        <v>0</v>
      </c>
      <c r="F6" s="29">
        <v>0</v>
      </c>
    </row>
    <row r="7" spans="1:6" x14ac:dyDescent="0.2">
      <c r="A7" s="9" t="s">
        <v>24</v>
      </c>
      <c r="B7" s="18">
        <v>9327637.3300000001</v>
      </c>
      <c r="C7" s="18">
        <v>62029710.68</v>
      </c>
      <c r="D7" s="9" t="s">
        <v>6</v>
      </c>
      <c r="E7" s="28">
        <v>0</v>
      </c>
      <c r="F7" s="29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28">
        <v>0</v>
      </c>
      <c r="F8" s="29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28">
        <v>0</v>
      </c>
      <c r="F9" s="29">
        <v>0</v>
      </c>
    </row>
    <row r="10" spans="1:6" ht="20.399999999999999" x14ac:dyDescent="0.2">
      <c r="A10" s="9" t="s">
        <v>27</v>
      </c>
      <c r="B10" s="18">
        <v>0</v>
      </c>
      <c r="C10" s="18">
        <v>0</v>
      </c>
      <c r="D10" s="9" t="s">
        <v>39</v>
      </c>
      <c r="E10" s="28">
        <v>0</v>
      </c>
      <c r="F10" s="29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28">
        <v>0</v>
      </c>
      <c r="F11" s="29">
        <v>0</v>
      </c>
    </row>
    <row r="12" spans="1:6" x14ac:dyDescent="0.2">
      <c r="A12" s="10"/>
      <c r="B12" s="19"/>
      <c r="C12" s="19"/>
      <c r="D12" s="9" t="s">
        <v>40</v>
      </c>
      <c r="E12" s="28">
        <v>0</v>
      </c>
      <c r="F12" s="29">
        <v>0</v>
      </c>
    </row>
    <row r="13" spans="1:6" x14ac:dyDescent="0.2">
      <c r="A13" s="8" t="s">
        <v>51</v>
      </c>
      <c r="B13" s="20">
        <f>SUM(B5:B11)</f>
        <v>205904439.99000001</v>
      </c>
      <c r="C13" s="20">
        <f>SUM(C5:C11)</f>
        <v>210131182.08000001</v>
      </c>
      <c r="D13" s="10"/>
      <c r="E13" s="34"/>
      <c r="F13" s="30"/>
    </row>
    <row r="14" spans="1:6" x14ac:dyDescent="0.2">
      <c r="A14" s="11"/>
      <c r="B14" s="19"/>
      <c r="C14" s="19"/>
      <c r="D14" s="8" t="s">
        <v>52</v>
      </c>
      <c r="E14" s="35">
        <f>SUM(E5:E12)</f>
        <v>-428767.86</v>
      </c>
      <c r="F14" s="31">
        <f>SUM(F5:F12)</f>
        <v>5011293.84</v>
      </c>
    </row>
    <row r="15" spans="1:6" x14ac:dyDescent="0.2">
      <c r="A15" s="8" t="s">
        <v>19</v>
      </c>
      <c r="B15" s="19"/>
      <c r="C15" s="19"/>
      <c r="D15" s="11"/>
      <c r="E15" s="32"/>
      <c r="F15" s="30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32"/>
      <c r="F16" s="32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28">
        <v>0</v>
      </c>
      <c r="F17" s="29">
        <v>0</v>
      </c>
    </row>
    <row r="18" spans="1:6" x14ac:dyDescent="0.2">
      <c r="A18" s="9" t="s">
        <v>30</v>
      </c>
      <c r="B18" s="18">
        <v>761195752.19000006</v>
      </c>
      <c r="C18" s="18">
        <v>636349337.54999995</v>
      </c>
      <c r="D18" s="9" t="s">
        <v>10</v>
      </c>
      <c r="E18" s="28">
        <v>0</v>
      </c>
      <c r="F18" s="29">
        <v>0</v>
      </c>
    </row>
    <row r="19" spans="1:6" x14ac:dyDescent="0.2">
      <c r="A19" s="9" t="s">
        <v>31</v>
      </c>
      <c r="B19" s="18">
        <v>157506368.72</v>
      </c>
      <c r="C19" s="18">
        <v>139371699.08000001</v>
      </c>
      <c r="D19" s="9" t="s">
        <v>11</v>
      </c>
      <c r="E19" s="28">
        <v>0</v>
      </c>
      <c r="F19" s="29">
        <v>0</v>
      </c>
    </row>
    <row r="20" spans="1:6" x14ac:dyDescent="0.2">
      <c r="A20" s="9" t="s">
        <v>32</v>
      </c>
      <c r="B20" s="18">
        <v>1999319.46</v>
      </c>
      <c r="C20" s="18">
        <v>1910539.44</v>
      </c>
      <c r="D20" s="9" t="s">
        <v>41</v>
      </c>
      <c r="E20" s="28">
        <v>0</v>
      </c>
      <c r="F20" s="29">
        <v>0</v>
      </c>
    </row>
    <row r="21" spans="1:6" ht="20.399999999999999" x14ac:dyDescent="0.2">
      <c r="A21" s="9" t="s">
        <v>33</v>
      </c>
      <c r="B21" s="18">
        <v>-122026717.41</v>
      </c>
      <c r="C21" s="18">
        <v>-113375163.63</v>
      </c>
      <c r="D21" s="9" t="s">
        <v>53</v>
      </c>
      <c r="E21" s="28">
        <v>0</v>
      </c>
      <c r="F21" s="29">
        <v>0</v>
      </c>
    </row>
    <row r="22" spans="1:6" x14ac:dyDescent="0.2">
      <c r="A22" s="9" t="s">
        <v>34</v>
      </c>
      <c r="B22" s="18">
        <v>41621.93</v>
      </c>
      <c r="C22" s="18">
        <v>41621.93</v>
      </c>
      <c r="D22" s="9" t="s">
        <v>12</v>
      </c>
      <c r="E22" s="28">
        <v>0</v>
      </c>
      <c r="F22" s="29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32"/>
      <c r="F23" s="30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33">
        <f>SUM(E17:E22)</f>
        <v>0</v>
      </c>
      <c r="F24" s="31">
        <f>SUM(F17:F22)</f>
        <v>0</v>
      </c>
    </row>
    <row r="25" spans="1:6" s="3" customFormat="1" x14ac:dyDescent="0.2">
      <c r="A25" s="10"/>
      <c r="B25" s="19"/>
      <c r="C25" s="19"/>
      <c r="D25" s="10"/>
      <c r="E25" s="32"/>
      <c r="F25" s="30"/>
    </row>
    <row r="26" spans="1:6" x14ac:dyDescent="0.2">
      <c r="A26" s="8" t="s">
        <v>55</v>
      </c>
      <c r="B26" s="20">
        <f>SUM(B16:B24)</f>
        <v>798716344.8900001</v>
      </c>
      <c r="C26" s="20">
        <f>SUM(C16:C24)</f>
        <v>664298034.37</v>
      </c>
      <c r="D26" s="12" t="s">
        <v>49</v>
      </c>
      <c r="E26" s="33">
        <f>SUM(E24+E14)</f>
        <v>-428767.86</v>
      </c>
      <c r="F26" s="31">
        <f>SUM(F14+F24)</f>
        <v>5011293.84</v>
      </c>
    </row>
    <row r="27" spans="1:6" x14ac:dyDescent="0.2">
      <c r="A27" s="11"/>
      <c r="B27" s="19"/>
      <c r="C27" s="19"/>
      <c r="D27" s="11"/>
      <c r="E27" s="32"/>
      <c r="F27" s="30"/>
    </row>
    <row r="28" spans="1:6" x14ac:dyDescent="0.2">
      <c r="A28" s="8" t="s">
        <v>56</v>
      </c>
      <c r="B28" s="20">
        <f>B13+B26</f>
        <v>1004620784.8800001</v>
      </c>
      <c r="C28" s="20">
        <f>C13+C26</f>
        <v>874429216.45000005</v>
      </c>
      <c r="D28" s="6" t="s">
        <v>43</v>
      </c>
      <c r="E28" s="32"/>
      <c r="F28" s="32"/>
    </row>
    <row r="29" spans="1:6" x14ac:dyDescent="0.2">
      <c r="A29" s="13"/>
      <c r="B29" s="14"/>
      <c r="C29" s="15"/>
      <c r="D29" s="11"/>
      <c r="E29" s="32"/>
      <c r="F29" s="32"/>
    </row>
    <row r="30" spans="1:6" x14ac:dyDescent="0.2">
      <c r="A30" s="13"/>
      <c r="B30" s="14"/>
      <c r="C30" s="15"/>
      <c r="D30" s="8" t="s">
        <v>42</v>
      </c>
      <c r="E30" s="33">
        <f>SUM(E31:E33)</f>
        <v>143386378.71000001</v>
      </c>
      <c r="F30" s="31">
        <f>SUM(F31:F33)</f>
        <v>143386378.71000001</v>
      </c>
    </row>
    <row r="31" spans="1:6" x14ac:dyDescent="0.2">
      <c r="A31" s="13"/>
      <c r="B31" s="14"/>
      <c r="C31" s="15"/>
      <c r="D31" s="9" t="s">
        <v>2</v>
      </c>
      <c r="E31" s="28">
        <v>75451446.780000001</v>
      </c>
      <c r="F31" s="29">
        <v>75451446.780000001</v>
      </c>
    </row>
    <row r="32" spans="1:6" x14ac:dyDescent="0.2">
      <c r="A32" s="13"/>
      <c r="B32" s="14"/>
      <c r="C32" s="15"/>
      <c r="D32" s="9" t="s">
        <v>13</v>
      </c>
      <c r="E32" s="28">
        <v>67934931.930000007</v>
      </c>
      <c r="F32" s="29">
        <v>67934931.930000007</v>
      </c>
    </row>
    <row r="33" spans="1:6" x14ac:dyDescent="0.2">
      <c r="A33" s="13"/>
      <c r="B33" s="14"/>
      <c r="C33" s="15"/>
      <c r="D33" s="9" t="s">
        <v>45</v>
      </c>
      <c r="E33" s="28">
        <v>0</v>
      </c>
      <c r="F33" s="29">
        <v>0</v>
      </c>
    </row>
    <row r="34" spans="1:6" x14ac:dyDescent="0.2">
      <c r="A34" s="13"/>
      <c r="B34" s="14"/>
      <c r="C34" s="15"/>
      <c r="D34" s="10"/>
      <c r="E34" s="32"/>
      <c r="F34" s="30"/>
    </row>
    <row r="35" spans="1:6" x14ac:dyDescent="0.2">
      <c r="A35" s="13"/>
      <c r="B35" s="14"/>
      <c r="C35" s="15"/>
      <c r="D35" s="8" t="s">
        <v>44</v>
      </c>
      <c r="E35" s="33">
        <f>SUM(E36:E40)</f>
        <v>861663174.02999997</v>
      </c>
      <c r="F35" s="31">
        <f>SUM(F36:F40)</f>
        <v>726031543.9000001</v>
      </c>
    </row>
    <row r="36" spans="1:6" x14ac:dyDescent="0.2">
      <c r="A36" s="13"/>
      <c r="B36" s="14"/>
      <c r="C36" s="15"/>
      <c r="D36" s="9" t="s">
        <v>60</v>
      </c>
      <c r="E36" s="28">
        <v>136727679.06</v>
      </c>
      <c r="F36" s="29">
        <v>161630353.19999999</v>
      </c>
    </row>
    <row r="37" spans="1:6" x14ac:dyDescent="0.2">
      <c r="A37" s="13"/>
      <c r="B37" s="14"/>
      <c r="C37" s="15"/>
      <c r="D37" s="9" t="s">
        <v>14</v>
      </c>
      <c r="E37" s="28">
        <v>724894050.47000003</v>
      </c>
      <c r="F37" s="29">
        <v>564359746.20000005</v>
      </c>
    </row>
    <row r="38" spans="1:6" x14ac:dyDescent="0.2">
      <c r="A38" s="13"/>
      <c r="B38" s="14"/>
      <c r="C38" s="15"/>
      <c r="D38" s="9" t="s">
        <v>3</v>
      </c>
      <c r="E38" s="28">
        <v>41444.5</v>
      </c>
      <c r="F38" s="29">
        <v>41444.5</v>
      </c>
    </row>
    <row r="39" spans="1:6" x14ac:dyDescent="0.2">
      <c r="A39" s="13"/>
      <c r="B39" s="14"/>
      <c r="C39" s="15"/>
      <c r="D39" s="9" t="s">
        <v>4</v>
      </c>
      <c r="E39" s="28">
        <v>0</v>
      </c>
      <c r="F39" s="29">
        <v>0</v>
      </c>
    </row>
    <row r="40" spans="1:6" x14ac:dyDescent="0.2">
      <c r="A40" s="13"/>
      <c r="B40" s="14"/>
      <c r="C40" s="15"/>
      <c r="D40" s="9" t="s">
        <v>46</v>
      </c>
      <c r="E40" s="28">
        <v>0</v>
      </c>
      <c r="F40" s="29">
        <v>0</v>
      </c>
    </row>
    <row r="41" spans="1:6" x14ac:dyDescent="0.2">
      <c r="A41" s="13"/>
      <c r="B41" s="14"/>
      <c r="C41" s="15"/>
      <c r="D41" s="10"/>
      <c r="E41" s="32"/>
      <c r="F41" s="30"/>
    </row>
    <row r="42" spans="1:6" ht="20.399999999999999" x14ac:dyDescent="0.2">
      <c r="A42" s="13"/>
      <c r="B42" s="14"/>
      <c r="C42" s="15"/>
      <c r="D42" s="8" t="s">
        <v>57</v>
      </c>
      <c r="E42" s="33">
        <f>SUM(E43:E44)</f>
        <v>0</v>
      </c>
      <c r="F42" s="31">
        <f>SUM(F43:F44)</f>
        <v>0</v>
      </c>
    </row>
    <row r="43" spans="1:6" x14ac:dyDescent="0.2">
      <c r="A43" s="13"/>
      <c r="B43" s="14"/>
      <c r="C43" s="15"/>
      <c r="D43" s="9" t="s">
        <v>15</v>
      </c>
      <c r="E43" s="28">
        <v>0</v>
      </c>
      <c r="F43" s="29">
        <v>0</v>
      </c>
    </row>
    <row r="44" spans="1:6" x14ac:dyDescent="0.2">
      <c r="A44" s="13"/>
      <c r="B44" s="14"/>
      <c r="C44" s="15"/>
      <c r="D44" s="9" t="s">
        <v>16</v>
      </c>
      <c r="E44" s="28">
        <v>0</v>
      </c>
      <c r="F44" s="29">
        <v>0</v>
      </c>
    </row>
    <row r="45" spans="1:6" x14ac:dyDescent="0.2">
      <c r="A45" s="13"/>
      <c r="B45" s="14"/>
      <c r="C45" s="15"/>
      <c r="D45" s="10"/>
      <c r="E45" s="32"/>
      <c r="F45" s="30"/>
    </row>
    <row r="46" spans="1:6" x14ac:dyDescent="0.2">
      <c r="A46" s="13"/>
      <c r="B46" s="14"/>
      <c r="C46" s="15"/>
      <c r="D46" s="8" t="s">
        <v>47</v>
      </c>
      <c r="E46" s="33">
        <f>SUM(E42+E35+E30)</f>
        <v>1005049552.74</v>
      </c>
      <c r="F46" s="31">
        <f>SUM(F42+F35+F30)</f>
        <v>869417922.61000013</v>
      </c>
    </row>
    <row r="47" spans="1:6" x14ac:dyDescent="0.2">
      <c r="A47" s="13"/>
      <c r="B47" s="14"/>
      <c r="C47" s="15"/>
      <c r="D47" s="11"/>
      <c r="E47" s="32"/>
      <c r="F47" s="30"/>
    </row>
    <row r="48" spans="1:6" x14ac:dyDescent="0.2">
      <c r="A48" s="13"/>
      <c r="B48" s="14"/>
      <c r="C48" s="15"/>
      <c r="D48" s="8" t="s">
        <v>48</v>
      </c>
      <c r="E48" s="33">
        <f>E46+E26</f>
        <v>1004620784.88</v>
      </c>
      <c r="F48" s="33">
        <f>F46+F26</f>
        <v>874429216.45000017</v>
      </c>
    </row>
    <row r="49" spans="1:6" x14ac:dyDescent="0.2">
      <c r="A49" s="13"/>
      <c r="B49" s="14"/>
      <c r="C49" s="14"/>
      <c r="D49" s="16"/>
      <c r="E49" s="30"/>
      <c r="F49" s="15"/>
    </row>
    <row r="51" spans="1:6" ht="13.2" x14ac:dyDescent="0.2">
      <c r="A51" s="17" t="s">
        <v>58</v>
      </c>
    </row>
    <row r="55" spans="1:6" x14ac:dyDescent="0.2">
      <c r="A55" s="21"/>
      <c r="B55" s="23"/>
      <c r="C55" s="23"/>
      <c r="D55" s="23"/>
      <c r="E55" s="23"/>
    </row>
    <row r="56" spans="1:6" x14ac:dyDescent="0.2">
      <c r="A56" s="22"/>
      <c r="B56" s="24"/>
      <c r="C56" s="24"/>
      <c r="D56" s="24"/>
      <c r="E56" s="24"/>
    </row>
    <row r="58" spans="1:6" x14ac:dyDescent="0.2">
      <c r="A58" s="21" t="s">
        <v>61</v>
      </c>
      <c r="B58" s="23"/>
      <c r="C58" s="23"/>
      <c r="D58" s="23" t="s">
        <v>62</v>
      </c>
      <c r="E58" s="23"/>
    </row>
    <row r="59" spans="1:6" x14ac:dyDescent="0.2">
      <c r="A59" s="22" t="s">
        <v>63</v>
      </c>
      <c r="B59" s="24"/>
      <c r="C59" s="24"/>
      <c r="D59" s="24" t="s">
        <v>64</v>
      </c>
      <c r="E59" s="24"/>
    </row>
  </sheetData>
  <sheetProtection formatCells="0" formatColumns="0" formatRows="0" autoFilter="0"/>
  <mergeCells count="9">
    <mergeCell ref="B58:C58"/>
    <mergeCell ref="D58:E58"/>
    <mergeCell ref="B59:C59"/>
    <mergeCell ref="D59:E59"/>
    <mergeCell ref="A1:F1"/>
    <mergeCell ref="B55:C55"/>
    <mergeCell ref="B56:C56"/>
    <mergeCell ref="D55:E55"/>
    <mergeCell ref="D56:E56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2026-07-24T17:39:54Z</cp:lastPrinted>
  <dcterms:created xsi:type="dcterms:W3CDTF">2012-12-11T20:26:08Z</dcterms:created>
  <dcterms:modified xsi:type="dcterms:W3CDTF">2026-07-24T17:40:05Z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